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 2020 бюджет и КФО" sheetId="1" r:id="rId1"/>
  </sheets>
  <calcPr calcId="152511"/>
</workbook>
</file>

<file path=xl/calcChain.xml><?xml version="1.0" encoding="utf-8"?>
<calcChain xmlns="http://schemas.openxmlformats.org/spreadsheetml/2006/main">
  <c r="I86" i="1" l="1"/>
  <c r="H88" i="1" l="1"/>
  <c r="H87" i="1"/>
  <c r="H86" i="1"/>
  <c r="I16" i="1" l="1"/>
  <c r="I32" i="1" l="1"/>
  <c r="I21" i="1" l="1"/>
  <c r="I85" i="1" l="1"/>
  <c r="I82" i="1"/>
  <c r="I72" i="1"/>
  <c r="I69" i="1"/>
  <c r="I56" i="1"/>
  <c r="I88" i="1" s="1"/>
  <c r="I48" i="1"/>
  <c r="I37" i="1"/>
  <c r="I87" i="1" l="1"/>
  <c r="H56" i="1"/>
  <c r="H37" i="1" l="1"/>
  <c r="H32" i="1"/>
  <c r="H85" i="1" l="1"/>
  <c r="H72" i="1"/>
  <c r="H69" i="1"/>
  <c r="H48" i="1"/>
  <c r="H21" i="1"/>
  <c r="H16" i="1"/>
  <c r="H82" i="1" l="1"/>
</calcChain>
</file>

<file path=xl/sharedStrings.xml><?xml version="1.0" encoding="utf-8"?>
<sst xmlns="http://schemas.openxmlformats.org/spreadsheetml/2006/main" count="375" uniqueCount="128">
  <si>
    <t>Группы</t>
  </si>
  <si>
    <t>Уровень ПО</t>
  </si>
  <si>
    <t>Код</t>
  </si>
  <si>
    <t>Наименование направления подготовки</t>
  </si>
  <si>
    <t>Базовое образование</t>
  </si>
  <si>
    <t>Срок обучения</t>
  </si>
  <si>
    <t>ППССЗ</t>
  </si>
  <si>
    <t>43.02.06</t>
  </si>
  <si>
    <t>Основное общее образование</t>
  </si>
  <si>
    <t>2г10м</t>
  </si>
  <si>
    <t>3г10м</t>
  </si>
  <si>
    <t>Итого:</t>
  </si>
  <si>
    <t xml:space="preserve"> 23.02.01</t>
  </si>
  <si>
    <t>ППКРС</t>
  </si>
  <si>
    <t xml:space="preserve"> 15.01.05</t>
  </si>
  <si>
    <t>Сварщик(ручной и частично механизированной сварки(наплавки))</t>
  </si>
  <si>
    <t xml:space="preserve"> 23.02.07</t>
  </si>
  <si>
    <t xml:space="preserve"> 35.01.14</t>
  </si>
  <si>
    <t>Мастер по техническому обслуживанию и ремонту машинотракторного парка</t>
  </si>
  <si>
    <t xml:space="preserve"> 43.02.06</t>
  </si>
  <si>
    <t xml:space="preserve"> 23.01.09</t>
  </si>
  <si>
    <t>Машинист локомотива</t>
  </si>
  <si>
    <t>Мастер по ремонту и обслуживанию автомобилей</t>
  </si>
  <si>
    <t>Техническая эксплуатация подвижного состава железных дорог</t>
  </si>
  <si>
    <t xml:space="preserve"> 23.02.06</t>
  </si>
  <si>
    <t>3г10 м</t>
  </si>
  <si>
    <t>1ТЭл-20</t>
  </si>
  <si>
    <t>1ТР-20</t>
  </si>
  <si>
    <t>Техническое обслуживание и ремонт двигателей, систем и агрегатов автомобилей</t>
  </si>
  <si>
    <t>1ПКд-20</t>
  </si>
  <si>
    <t>43.02.15</t>
  </si>
  <si>
    <t>Поварское и кондитерское дело</t>
  </si>
  <si>
    <t>1ОПв-20</t>
  </si>
  <si>
    <t>1ЧС-20</t>
  </si>
  <si>
    <t>Защита в чрезвычайных ситуациях</t>
  </si>
  <si>
    <t>1МО-20</t>
  </si>
  <si>
    <t>Мастер отделочных, строительных и декоративных работ</t>
  </si>
  <si>
    <t>1ПК-20</t>
  </si>
  <si>
    <t>43.01.09</t>
  </si>
  <si>
    <t>Техническая эксплуатация и обслуживание электрического и электромеханического оборудования (по отраслям)</t>
  </si>
  <si>
    <t>2МРа-20</t>
  </si>
  <si>
    <t>2МЦ-20</t>
  </si>
  <si>
    <t>Мастер по обработке цифровой информации</t>
  </si>
  <si>
    <t>Монтаж и техническая эксплуатация промышленного оборудования (по отраслям)</t>
  </si>
  <si>
    <t>3ТЭл-20</t>
  </si>
  <si>
    <t>3ЧС-20</t>
  </si>
  <si>
    <t>3ТР-20</t>
  </si>
  <si>
    <t>4МРа-20</t>
  </si>
  <si>
    <t>4МТр-20</t>
  </si>
  <si>
    <t>4ЧС-20</t>
  </si>
  <si>
    <t>4ОПв-20</t>
  </si>
  <si>
    <t>4АТ-20</t>
  </si>
  <si>
    <t>Производство и обслуживание авиационной техники</t>
  </si>
  <si>
    <t>4ТА-20</t>
  </si>
  <si>
    <t>Техническое обслуживание авиационных двигателей</t>
  </si>
  <si>
    <t>5ОПж-20</t>
  </si>
  <si>
    <t>5ТЭПС-201 5ТЭПС-202</t>
  </si>
  <si>
    <t>5СТж-20</t>
  </si>
  <si>
    <t>1РЗ-20</t>
  </si>
  <si>
    <t>ПП</t>
  </si>
  <si>
    <t>1г10м</t>
  </si>
  <si>
    <t>2М-20</t>
  </si>
  <si>
    <t>Форма обучения</t>
  </si>
  <si>
    <t>43.01.02</t>
  </si>
  <si>
    <t>Парикмахер</t>
  </si>
  <si>
    <t>38.02.07</t>
  </si>
  <si>
    <t xml:space="preserve"> Банковское дело</t>
  </si>
  <si>
    <t>40.02.01</t>
  </si>
  <si>
    <t xml:space="preserve"> Право и организация социального обеспечения</t>
  </si>
  <si>
    <t>4СТв-020</t>
  </si>
  <si>
    <t>5ОПв-020</t>
  </si>
  <si>
    <t>4г10м</t>
  </si>
  <si>
    <t>очно-заочная</t>
  </si>
  <si>
    <t>очная</t>
  </si>
  <si>
    <t>3г 10м</t>
  </si>
  <si>
    <t>Повар, кондитер</t>
  </si>
  <si>
    <t>1СТв-20</t>
  </si>
  <si>
    <t>за счет субсидий Министерства образования Московской области (бюджетные места)</t>
  </si>
  <si>
    <t>за счет собственных средств обучающихся (коммерческая форма обучения, внебюджетные места)</t>
  </si>
  <si>
    <t>1ОПв-020</t>
  </si>
  <si>
    <t>1СТв-020</t>
  </si>
  <si>
    <t>1П-020</t>
  </si>
  <si>
    <t>2С -201                          2С -202</t>
  </si>
  <si>
    <t>2МПО-20</t>
  </si>
  <si>
    <t>3ОПв-201                     3ОПв-202</t>
  </si>
  <si>
    <t>3СТв-20</t>
  </si>
  <si>
    <t>3ОПв-020</t>
  </si>
  <si>
    <t>3ТР-020</t>
  </si>
  <si>
    <t>3БД-020</t>
  </si>
  <si>
    <t>3ЮР-020</t>
  </si>
  <si>
    <t>3СТв-020</t>
  </si>
  <si>
    <t>3ПК-020</t>
  </si>
  <si>
    <t>основное общее образование</t>
  </si>
  <si>
    <t xml:space="preserve">свидетельство                          об образовании          VIII вида </t>
  </si>
  <si>
    <t>4СТв-201                     4СТв-202</t>
  </si>
  <si>
    <t>Организация перевозок и управление на транспорте (во видам транспорта - железнодорожный)</t>
  </si>
  <si>
    <t xml:space="preserve">Рабочий зеленого хозяйства </t>
  </si>
  <si>
    <t xml:space="preserve">Маляр </t>
  </si>
  <si>
    <t>Сервис на транспорте                                                                           (по видам транспорта - воздушный)</t>
  </si>
  <si>
    <t>Организация перевозок и управление на транспорте (во видам транспорта - воздушный)</t>
  </si>
  <si>
    <t>Организация перевозок и управление на транспорте (по видам транспорта - воздушный)</t>
  </si>
  <si>
    <t>Сервис на транспорте                                                                           (по видам транспорта - железнодорожный)</t>
  </si>
  <si>
    <t>набор 2020 - 7 групп: 6 групп - бюджетная форма обучения, 1 группа - коммерческая форма обучения</t>
  </si>
  <si>
    <t>набор 2020 - 12 групп: 9 групп - бюджетная форма обучения, 3 группы - коммерческая форма обучения</t>
  </si>
  <si>
    <t>2ПК-020</t>
  </si>
  <si>
    <t>2БД-020</t>
  </si>
  <si>
    <t>2ОПв-020</t>
  </si>
  <si>
    <t>набор 2020 - 9 групп: 6 групп - бюджетная форма обучения, 3 группы - коммерческая форма обучения</t>
  </si>
  <si>
    <t>набор 2020 - 12 групп: 6 групп - бюджетная форма обучения, 6 групп - коммерческая форма обучения</t>
  </si>
  <si>
    <t>набор 2020 - 9 групп: 8 групп - бюджетная форма обучения, 1 группа - коммерческая форма обучения</t>
  </si>
  <si>
    <t>Количество мест</t>
  </si>
  <si>
    <t>Количество  мест</t>
  </si>
  <si>
    <t>Количество поданых заявлений</t>
  </si>
  <si>
    <t>5МЛ-201                                5МЛ-202</t>
  </si>
  <si>
    <t>ВСЕГО</t>
  </si>
  <si>
    <t xml:space="preserve">территория № 4 - городской округ Подольск,  микрорайон Львовский, ул. Московская, д.1 </t>
  </si>
  <si>
    <t xml:space="preserve"> территория № 5 - городской округ Кашира,  микрорайон Ожерельевский, ул. Строительная, д.15 </t>
  </si>
  <si>
    <t>территория № 3 - городской округ Ленинский,  пос. Развилка, строение 19</t>
  </si>
  <si>
    <r>
      <rPr>
        <sz val="16"/>
        <rFont val="Times New Roman"/>
        <family val="1"/>
        <charset val="204"/>
      </rPr>
      <t>структурное подразделение</t>
    </r>
    <r>
      <rPr>
        <b/>
        <sz val="16"/>
        <rFont val="Times New Roman"/>
        <family val="1"/>
        <charset val="204"/>
      </rPr>
      <t xml:space="preserve">  ДОМОДЕДОВО </t>
    </r>
  </si>
  <si>
    <t>территория № 1 - г. Домодедово, микрорайон Западный, ул Текстильщиков, д. 41</t>
  </si>
  <si>
    <t>территория № 2 - городской округ Кашира,  г. Кашира, ул. Клубная, д. 11</t>
  </si>
  <si>
    <t>бюджет</t>
  </si>
  <si>
    <t>внебюджет</t>
  </si>
  <si>
    <t>Сводка по приёму абитуриентов в ГАПОУ МО "Профессиональный колледж "Московия"  от 04 июля 2020 года</t>
  </si>
  <si>
    <r>
      <rPr>
        <sz val="16"/>
        <rFont val="Times New Roman"/>
        <family val="1"/>
        <charset val="204"/>
      </rPr>
      <t>структурное подразделение</t>
    </r>
    <r>
      <rPr>
        <b/>
        <sz val="16"/>
        <rFont val="Times New Roman"/>
        <family val="1"/>
        <charset val="204"/>
      </rPr>
      <t xml:space="preserve"> КАШИРСКОЕ</t>
    </r>
    <r>
      <rPr>
        <sz val="16"/>
        <rFont val="Times New Roman"/>
        <family val="1"/>
        <charset val="204"/>
      </rPr>
      <t xml:space="preserve"> </t>
    </r>
  </si>
  <si>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структурное подразделение</t>
    </r>
    <r>
      <rPr>
        <b/>
        <sz val="16"/>
        <rFont val="Times New Roman"/>
        <family val="1"/>
        <charset val="204"/>
      </rPr>
      <t xml:space="preserve"> ЛЕНИНСКОЕ</t>
    </r>
    <r>
      <rPr>
        <sz val="16"/>
        <rFont val="Times New Roman"/>
        <family val="1"/>
        <charset val="204"/>
      </rPr>
      <t xml:space="preserve">        </t>
    </r>
  </si>
  <si>
    <r>
      <t>структурное подразделение</t>
    </r>
    <r>
      <rPr>
        <b/>
        <sz val="16"/>
        <rFont val="Times New Roman"/>
        <family val="1"/>
        <charset val="204"/>
      </rPr>
      <t xml:space="preserve"> ЛЬВОВСКОЕ</t>
    </r>
    <r>
      <rPr>
        <sz val="16"/>
        <rFont val="Times New Roman"/>
        <family val="1"/>
        <charset val="204"/>
      </rPr>
      <t xml:space="preserve">       </t>
    </r>
  </si>
  <si>
    <r>
      <t>структурное подразделение</t>
    </r>
    <r>
      <rPr>
        <b/>
        <sz val="16"/>
        <color theme="1"/>
        <rFont val="Times New Roman"/>
        <family val="1"/>
        <charset val="204"/>
      </rPr>
      <t xml:space="preserve">  ОЖЕРЕЛЬЕВСКОЕ</t>
    </r>
    <r>
      <rPr>
        <sz val="16"/>
        <color theme="1"/>
        <rFont val="Times New Roman"/>
        <family val="1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</si>
</sst>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3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6" borderId="1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/>
    </xf>
    <xf numFmtId="0" fontId="8" fillId="4" borderId="10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/>
    </xf>
    <xf numFmtId="0" fontId="8" fillId="4" borderId="13" xfId="1" applyFont="1" applyFill="1" applyBorder="1" applyAlignment="1">
      <alignment horizontal="center"/>
    </xf>
    <xf numFmtId="0" fontId="8" fillId="4" borderId="15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9" fontId="7" fillId="4" borderId="12" xfId="1" applyNumberFormat="1" applyFont="1" applyFill="1" applyBorder="1" applyAlignment="1">
      <alignment horizontal="center" vertical="center" wrapText="1"/>
    </xf>
    <xf numFmtId="49" fontId="8" fillId="4" borderId="13" xfId="1" applyNumberFormat="1" applyFont="1" applyFill="1" applyBorder="1" applyAlignment="1">
      <alignment horizontal="center" vertical="center" wrapText="1"/>
    </xf>
    <xf numFmtId="49" fontId="8" fillId="4" borderId="15" xfId="1" applyNumberFormat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7" fillId="4" borderId="12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colors>
    <mruColors>
      <color rgb="FFCC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abSelected="1" zoomScale="70" zoomScaleNormal="70" workbookViewId="0">
      <selection activeCell="I87" sqref="I87"/>
    </sheetView>
  </sheetViews>
  <sheetFormatPr defaultRowHeight="15" x14ac:dyDescent="0.25"/>
  <cols>
    <col min="1" max="1" width="21.140625" customWidth="1"/>
    <col min="2" max="2" width="18.28515625" customWidth="1"/>
    <col min="3" max="3" width="14.7109375" customWidth="1"/>
    <col min="4" max="4" width="61.140625" customWidth="1"/>
    <col min="5" max="5" width="24.85546875" customWidth="1"/>
    <col min="6" max="7" width="16.42578125" customWidth="1"/>
    <col min="8" max="8" width="15" customWidth="1"/>
    <col min="9" max="9" width="18.140625" customWidth="1"/>
  </cols>
  <sheetData>
    <row r="1" spans="1:9" ht="39" customHeight="1" x14ac:dyDescent="0.25">
      <c r="A1" s="57" t="s">
        <v>123</v>
      </c>
      <c r="B1" s="58"/>
      <c r="C1" s="58"/>
      <c r="D1" s="58"/>
      <c r="E1" s="58"/>
      <c r="F1" s="58"/>
      <c r="G1" s="58"/>
      <c r="H1" s="58"/>
      <c r="I1" s="58"/>
    </row>
    <row r="2" spans="1:9" ht="22.5" customHeight="1" x14ac:dyDescent="0.25">
      <c r="A2" s="51" t="s">
        <v>118</v>
      </c>
      <c r="B2" s="52"/>
      <c r="C2" s="52"/>
      <c r="D2" s="52"/>
      <c r="E2" s="52"/>
      <c r="F2" s="52"/>
      <c r="G2" s="52"/>
      <c r="H2" s="52"/>
      <c r="I2" s="53"/>
    </row>
    <row r="3" spans="1:9" ht="22.5" customHeight="1" x14ac:dyDescent="0.3">
      <c r="A3" s="59" t="s">
        <v>119</v>
      </c>
      <c r="B3" s="60"/>
      <c r="C3" s="60"/>
      <c r="D3" s="60"/>
      <c r="E3" s="60"/>
      <c r="F3" s="60"/>
      <c r="G3" s="60"/>
      <c r="H3" s="60"/>
      <c r="I3" s="61"/>
    </row>
    <row r="4" spans="1:9" ht="23.25" customHeight="1" x14ac:dyDescent="0.25">
      <c r="A4" s="62" t="s">
        <v>103</v>
      </c>
      <c r="B4" s="63"/>
      <c r="C4" s="63"/>
      <c r="D4" s="63"/>
      <c r="E4" s="63"/>
      <c r="F4" s="63"/>
      <c r="G4" s="63"/>
      <c r="H4" s="63"/>
      <c r="I4" s="63"/>
    </row>
    <row r="5" spans="1:9" ht="47.25" customHeight="1" x14ac:dyDescent="0.25">
      <c r="A5" s="28" t="s">
        <v>0</v>
      </c>
      <c r="B5" s="28" t="s">
        <v>1</v>
      </c>
      <c r="C5" s="29" t="s">
        <v>2</v>
      </c>
      <c r="D5" s="28" t="s">
        <v>3</v>
      </c>
      <c r="E5" s="28" t="s">
        <v>4</v>
      </c>
      <c r="F5" s="28" t="s">
        <v>5</v>
      </c>
      <c r="G5" s="28" t="s">
        <v>62</v>
      </c>
      <c r="H5" s="28" t="s">
        <v>110</v>
      </c>
      <c r="I5" s="38" t="s">
        <v>112</v>
      </c>
    </row>
    <row r="6" spans="1:9" ht="21" customHeight="1" x14ac:dyDescent="0.25">
      <c r="A6" s="64" t="s">
        <v>77</v>
      </c>
      <c r="B6" s="65"/>
      <c r="C6" s="65"/>
      <c r="D6" s="65"/>
      <c r="E6" s="65"/>
      <c r="F6" s="65"/>
      <c r="G6" s="65"/>
      <c r="H6" s="65"/>
      <c r="I6" s="65"/>
    </row>
    <row r="7" spans="1:9" ht="46.5" customHeight="1" x14ac:dyDescent="0.25">
      <c r="A7" s="18" t="s">
        <v>35</v>
      </c>
      <c r="B7" s="18" t="s">
        <v>13</v>
      </c>
      <c r="C7" s="33">
        <v>45665</v>
      </c>
      <c r="D7" s="20" t="s">
        <v>36</v>
      </c>
      <c r="E7" s="24" t="s">
        <v>92</v>
      </c>
      <c r="F7" s="21" t="s">
        <v>9</v>
      </c>
      <c r="G7" s="39" t="s">
        <v>73</v>
      </c>
      <c r="H7" s="88">
        <v>25</v>
      </c>
      <c r="I7" s="13">
        <v>12</v>
      </c>
    </row>
    <row r="8" spans="1:9" ht="33" x14ac:dyDescent="0.25">
      <c r="A8" s="18" t="s">
        <v>37</v>
      </c>
      <c r="B8" s="18" t="s">
        <v>13</v>
      </c>
      <c r="C8" s="23" t="s">
        <v>38</v>
      </c>
      <c r="D8" s="21" t="s">
        <v>75</v>
      </c>
      <c r="E8" s="32" t="s">
        <v>92</v>
      </c>
      <c r="F8" s="21" t="s">
        <v>74</v>
      </c>
      <c r="G8" s="27" t="s">
        <v>73</v>
      </c>
      <c r="H8" s="18">
        <v>25</v>
      </c>
      <c r="I8" s="13">
        <v>84</v>
      </c>
    </row>
    <row r="9" spans="1:9" ht="60" customHeight="1" x14ac:dyDescent="0.25">
      <c r="A9" s="18" t="s">
        <v>26</v>
      </c>
      <c r="B9" s="18" t="s">
        <v>6</v>
      </c>
      <c r="C9" s="33">
        <v>40587</v>
      </c>
      <c r="D9" s="21" t="s">
        <v>39</v>
      </c>
      <c r="E9" s="32" t="s">
        <v>92</v>
      </c>
      <c r="F9" s="21" t="s">
        <v>10</v>
      </c>
      <c r="G9" s="27" t="s">
        <v>73</v>
      </c>
      <c r="H9" s="18">
        <v>25</v>
      </c>
      <c r="I9" s="13">
        <v>41</v>
      </c>
    </row>
    <row r="10" spans="1:9" ht="33" x14ac:dyDescent="0.25">
      <c r="A10" s="18" t="s">
        <v>33</v>
      </c>
      <c r="B10" s="18" t="s">
        <v>6</v>
      </c>
      <c r="C10" s="33">
        <v>37307</v>
      </c>
      <c r="D10" s="21" t="s">
        <v>34</v>
      </c>
      <c r="E10" s="32" t="s">
        <v>92</v>
      </c>
      <c r="F10" s="21" t="s">
        <v>10</v>
      </c>
      <c r="G10" s="27" t="s">
        <v>73</v>
      </c>
      <c r="H10" s="18">
        <v>25</v>
      </c>
      <c r="I10" s="13">
        <v>159</v>
      </c>
    </row>
    <row r="11" spans="1:9" ht="46.5" customHeight="1" x14ac:dyDescent="0.25">
      <c r="A11" s="18" t="s">
        <v>32</v>
      </c>
      <c r="B11" s="18" t="s">
        <v>6</v>
      </c>
      <c r="C11" s="33">
        <v>36945</v>
      </c>
      <c r="D11" s="20" t="s">
        <v>99</v>
      </c>
      <c r="E11" s="32" t="s">
        <v>92</v>
      </c>
      <c r="F11" s="21" t="s">
        <v>10</v>
      </c>
      <c r="G11" s="27" t="s">
        <v>73</v>
      </c>
      <c r="H11" s="18">
        <v>25</v>
      </c>
      <c r="I11" s="13">
        <v>179</v>
      </c>
    </row>
    <row r="12" spans="1:9" ht="48" customHeight="1" x14ac:dyDescent="0.25">
      <c r="A12" s="18" t="s">
        <v>27</v>
      </c>
      <c r="B12" s="18" t="s">
        <v>6</v>
      </c>
      <c r="C12" s="33">
        <v>39136</v>
      </c>
      <c r="D12" s="21" t="s">
        <v>28</v>
      </c>
      <c r="E12" s="32" t="s">
        <v>92</v>
      </c>
      <c r="F12" s="21" t="s">
        <v>10</v>
      </c>
      <c r="G12" s="27" t="s">
        <v>73</v>
      </c>
      <c r="H12" s="18">
        <v>25</v>
      </c>
      <c r="I12" s="13">
        <v>95</v>
      </c>
    </row>
    <row r="13" spans="1:9" ht="42.75" customHeight="1" x14ac:dyDescent="0.25">
      <c r="A13" s="18" t="s">
        <v>76</v>
      </c>
      <c r="B13" s="18" t="s">
        <v>6</v>
      </c>
      <c r="C13" s="33" t="s">
        <v>7</v>
      </c>
      <c r="D13" s="7" t="s">
        <v>98</v>
      </c>
      <c r="E13" s="32" t="s">
        <v>92</v>
      </c>
      <c r="F13" s="21" t="s">
        <v>9</v>
      </c>
      <c r="G13" s="27" t="s">
        <v>73</v>
      </c>
      <c r="H13" s="18">
        <v>25</v>
      </c>
      <c r="I13" s="13">
        <v>164</v>
      </c>
    </row>
    <row r="14" spans="1:9" ht="45" customHeight="1" x14ac:dyDescent="0.25">
      <c r="A14" s="18" t="s">
        <v>29</v>
      </c>
      <c r="B14" s="18" t="s">
        <v>6</v>
      </c>
      <c r="C14" s="33" t="s">
        <v>30</v>
      </c>
      <c r="D14" s="21" t="s">
        <v>31</v>
      </c>
      <c r="E14" s="32" t="s">
        <v>92</v>
      </c>
      <c r="F14" s="21" t="s">
        <v>10</v>
      </c>
      <c r="G14" s="27" t="s">
        <v>73</v>
      </c>
      <c r="H14" s="18">
        <v>25</v>
      </c>
      <c r="I14" s="13">
        <v>52</v>
      </c>
    </row>
    <row r="15" spans="1:9" ht="53.25" customHeight="1" x14ac:dyDescent="0.25">
      <c r="A15" s="18" t="s">
        <v>58</v>
      </c>
      <c r="B15" s="18" t="s">
        <v>59</v>
      </c>
      <c r="C15" s="35">
        <v>17530</v>
      </c>
      <c r="D15" s="21" t="s">
        <v>96</v>
      </c>
      <c r="E15" s="24" t="s">
        <v>93</v>
      </c>
      <c r="F15" s="21" t="s">
        <v>60</v>
      </c>
      <c r="G15" s="27" t="s">
        <v>73</v>
      </c>
      <c r="H15" s="18">
        <v>10</v>
      </c>
      <c r="I15" s="13">
        <v>14</v>
      </c>
    </row>
    <row r="16" spans="1:9" ht="22.5" customHeight="1" x14ac:dyDescent="0.25">
      <c r="A16" s="66" t="s">
        <v>11</v>
      </c>
      <c r="B16" s="67"/>
      <c r="C16" s="67"/>
      <c r="D16" s="67"/>
      <c r="E16" s="67"/>
      <c r="F16" s="67"/>
      <c r="G16" s="68"/>
      <c r="H16" s="42">
        <f>SUM(H7:H15)</f>
        <v>210</v>
      </c>
      <c r="I16" s="43">
        <f>SUM(I7:I15)</f>
        <v>800</v>
      </c>
    </row>
    <row r="17" spans="1:9" ht="21" customHeight="1" x14ac:dyDescent="0.25">
      <c r="A17" s="69" t="s">
        <v>78</v>
      </c>
      <c r="B17" s="70"/>
      <c r="C17" s="70"/>
      <c r="D17" s="70"/>
      <c r="E17" s="70"/>
      <c r="F17" s="70"/>
      <c r="G17" s="70"/>
      <c r="H17" s="70"/>
      <c r="I17" s="70"/>
    </row>
    <row r="18" spans="1:9" ht="39" customHeight="1" x14ac:dyDescent="0.25">
      <c r="A18" s="30" t="s">
        <v>81</v>
      </c>
      <c r="B18" s="18" t="s">
        <v>13</v>
      </c>
      <c r="C18" s="23" t="s">
        <v>63</v>
      </c>
      <c r="D18" s="18" t="s">
        <v>64</v>
      </c>
      <c r="E18" s="24" t="s">
        <v>8</v>
      </c>
      <c r="F18" s="21" t="s">
        <v>9</v>
      </c>
      <c r="G18" s="26" t="s">
        <v>73</v>
      </c>
      <c r="H18" s="18">
        <v>25</v>
      </c>
      <c r="I18" s="18">
        <v>6</v>
      </c>
    </row>
    <row r="19" spans="1:9" ht="51.75" customHeight="1" x14ac:dyDescent="0.25">
      <c r="A19" s="30" t="s">
        <v>79</v>
      </c>
      <c r="B19" s="18" t="s">
        <v>6</v>
      </c>
      <c r="C19" s="19" t="s">
        <v>12</v>
      </c>
      <c r="D19" s="20" t="s">
        <v>99</v>
      </c>
      <c r="E19" s="24" t="s">
        <v>8</v>
      </c>
      <c r="F19" s="21" t="s">
        <v>10</v>
      </c>
      <c r="G19" s="27" t="s">
        <v>73</v>
      </c>
      <c r="H19" s="18">
        <v>25</v>
      </c>
      <c r="I19" s="18">
        <v>9</v>
      </c>
    </row>
    <row r="20" spans="1:9" ht="53.25" customHeight="1" x14ac:dyDescent="0.25">
      <c r="A20" s="30" t="s">
        <v>80</v>
      </c>
      <c r="B20" s="18" t="s">
        <v>6</v>
      </c>
      <c r="C20" s="22" t="s">
        <v>7</v>
      </c>
      <c r="D20" s="21" t="s">
        <v>98</v>
      </c>
      <c r="E20" s="24" t="s">
        <v>8</v>
      </c>
      <c r="F20" s="21" t="s">
        <v>9</v>
      </c>
      <c r="G20" s="27" t="s">
        <v>73</v>
      </c>
      <c r="H20" s="18">
        <v>25</v>
      </c>
      <c r="I20" s="18">
        <v>29</v>
      </c>
    </row>
    <row r="21" spans="1:9" ht="20.25" customHeight="1" x14ac:dyDescent="0.25">
      <c r="A21" s="16" t="s">
        <v>11</v>
      </c>
      <c r="B21" s="17"/>
      <c r="C21" s="17"/>
      <c r="D21" s="17"/>
      <c r="E21" s="17"/>
      <c r="F21" s="17"/>
      <c r="G21" s="17"/>
      <c r="H21" s="41">
        <f>SUM(H18:H20)</f>
        <v>75</v>
      </c>
      <c r="I21" s="44">
        <f>SUM(I18:I20)</f>
        <v>44</v>
      </c>
    </row>
    <row r="22" spans="1:9" ht="20.25" customHeight="1" x14ac:dyDescent="0.3">
      <c r="A22" s="54" t="s">
        <v>124</v>
      </c>
      <c r="B22" s="55"/>
      <c r="C22" s="55"/>
      <c r="D22" s="55"/>
      <c r="E22" s="55"/>
      <c r="F22" s="55"/>
      <c r="G22" s="55"/>
      <c r="H22" s="55"/>
      <c r="I22" s="56"/>
    </row>
    <row r="23" spans="1:9" ht="20.25" customHeight="1" x14ac:dyDescent="0.3">
      <c r="A23" s="59" t="s">
        <v>120</v>
      </c>
      <c r="B23" s="60"/>
      <c r="C23" s="60"/>
      <c r="D23" s="60"/>
      <c r="E23" s="60"/>
      <c r="F23" s="60"/>
      <c r="G23" s="60"/>
      <c r="H23" s="60"/>
      <c r="I23" s="61"/>
    </row>
    <row r="24" spans="1:9" ht="20.25" customHeight="1" x14ac:dyDescent="0.25">
      <c r="A24" s="62" t="s">
        <v>107</v>
      </c>
      <c r="B24" s="63"/>
      <c r="C24" s="63"/>
      <c r="D24" s="63"/>
      <c r="E24" s="63"/>
      <c r="F24" s="63"/>
      <c r="G24" s="63"/>
      <c r="H24" s="63"/>
      <c r="I24" s="63"/>
    </row>
    <row r="25" spans="1:9" ht="48" customHeight="1" x14ac:dyDescent="0.25">
      <c r="A25" s="28" t="s">
        <v>0</v>
      </c>
      <c r="B25" s="28" t="s">
        <v>1</v>
      </c>
      <c r="C25" s="29" t="s">
        <v>2</v>
      </c>
      <c r="D25" s="28" t="s">
        <v>3</v>
      </c>
      <c r="E25" s="28" t="s">
        <v>4</v>
      </c>
      <c r="F25" s="28" t="s">
        <v>5</v>
      </c>
      <c r="G25" s="28" t="s">
        <v>62</v>
      </c>
      <c r="H25" s="28" t="s">
        <v>111</v>
      </c>
      <c r="I25" s="38" t="s">
        <v>112</v>
      </c>
    </row>
    <row r="26" spans="1:9" ht="19.5" customHeight="1" x14ac:dyDescent="0.25">
      <c r="A26" s="49" t="s">
        <v>77</v>
      </c>
      <c r="B26" s="50"/>
      <c r="C26" s="50"/>
      <c r="D26" s="50"/>
      <c r="E26" s="50"/>
      <c r="F26" s="50"/>
      <c r="G26" s="50"/>
      <c r="H26" s="50"/>
      <c r="I26" s="50"/>
    </row>
    <row r="27" spans="1:9" ht="36" customHeight="1" x14ac:dyDescent="0.25">
      <c r="A27" s="3" t="s">
        <v>41</v>
      </c>
      <c r="B27" s="3" t="s">
        <v>13</v>
      </c>
      <c r="C27" s="15">
        <v>37630</v>
      </c>
      <c r="D27" s="3" t="s">
        <v>42</v>
      </c>
      <c r="E27" s="24" t="s">
        <v>92</v>
      </c>
      <c r="F27" s="4" t="s">
        <v>9</v>
      </c>
      <c r="G27" s="26" t="s">
        <v>73</v>
      </c>
      <c r="H27" s="87">
        <v>25</v>
      </c>
      <c r="I27" s="13">
        <v>38</v>
      </c>
    </row>
    <row r="28" spans="1:9" ht="39.75" customHeight="1" x14ac:dyDescent="0.25">
      <c r="A28" s="7" t="s">
        <v>82</v>
      </c>
      <c r="B28" s="5" t="s">
        <v>13</v>
      </c>
      <c r="C28" s="11" t="s">
        <v>14</v>
      </c>
      <c r="D28" s="7" t="s">
        <v>15</v>
      </c>
      <c r="E28" s="24" t="s">
        <v>92</v>
      </c>
      <c r="F28" s="7" t="s">
        <v>9</v>
      </c>
      <c r="G28" s="26" t="s">
        <v>73</v>
      </c>
      <c r="H28" s="5">
        <v>50</v>
      </c>
      <c r="I28" s="5">
        <v>28</v>
      </c>
    </row>
    <row r="29" spans="1:9" ht="36.75" customHeight="1" x14ac:dyDescent="0.25">
      <c r="A29" s="7" t="s">
        <v>40</v>
      </c>
      <c r="B29" s="5" t="s">
        <v>13</v>
      </c>
      <c r="C29" s="12">
        <v>42758</v>
      </c>
      <c r="D29" s="7" t="s">
        <v>22</v>
      </c>
      <c r="E29" s="24" t="s">
        <v>92</v>
      </c>
      <c r="F29" s="7" t="s">
        <v>9</v>
      </c>
      <c r="G29" s="26" t="s">
        <v>73</v>
      </c>
      <c r="H29" s="5">
        <v>25</v>
      </c>
      <c r="I29" s="5">
        <v>22</v>
      </c>
    </row>
    <row r="30" spans="1:9" ht="45.75" customHeight="1" x14ac:dyDescent="0.25">
      <c r="A30" s="13" t="s">
        <v>83</v>
      </c>
      <c r="B30" s="13" t="s">
        <v>6</v>
      </c>
      <c r="C30" s="14">
        <v>36937</v>
      </c>
      <c r="D30" s="8" t="s">
        <v>43</v>
      </c>
      <c r="E30" s="24" t="s">
        <v>92</v>
      </c>
      <c r="F30" s="8" t="s">
        <v>10</v>
      </c>
      <c r="G30" s="26" t="s">
        <v>73</v>
      </c>
      <c r="H30" s="13">
        <v>25</v>
      </c>
      <c r="I30" s="5">
        <v>9</v>
      </c>
    </row>
    <row r="31" spans="1:9" ht="45.75" customHeight="1" x14ac:dyDescent="0.25">
      <c r="A31" s="18" t="s">
        <v>61</v>
      </c>
      <c r="B31" s="18" t="s">
        <v>59</v>
      </c>
      <c r="C31" s="34">
        <v>13450</v>
      </c>
      <c r="D31" s="21" t="s">
        <v>97</v>
      </c>
      <c r="E31" s="24" t="s">
        <v>93</v>
      </c>
      <c r="F31" s="21" t="s">
        <v>60</v>
      </c>
      <c r="G31" s="27" t="s">
        <v>73</v>
      </c>
      <c r="H31" s="18">
        <v>10</v>
      </c>
      <c r="I31" s="5">
        <v>0</v>
      </c>
    </row>
    <row r="32" spans="1:9" ht="30.75" customHeight="1" x14ac:dyDescent="0.25">
      <c r="A32" s="66" t="s">
        <v>11</v>
      </c>
      <c r="B32" s="67"/>
      <c r="C32" s="67"/>
      <c r="D32" s="67"/>
      <c r="E32" s="67"/>
      <c r="F32" s="67"/>
      <c r="G32" s="68"/>
      <c r="H32" s="42">
        <f>SUM(H23:H31)</f>
        <v>135</v>
      </c>
      <c r="I32" s="37">
        <f>SUM(I27:I31)</f>
        <v>97</v>
      </c>
    </row>
    <row r="33" spans="1:9" ht="21.75" customHeight="1" x14ac:dyDescent="0.25">
      <c r="A33" s="69" t="s">
        <v>78</v>
      </c>
      <c r="B33" s="70"/>
      <c r="C33" s="70"/>
      <c r="D33" s="70"/>
      <c r="E33" s="70"/>
      <c r="F33" s="70"/>
      <c r="G33" s="70"/>
      <c r="H33" s="70"/>
      <c r="I33" s="70"/>
    </row>
    <row r="34" spans="1:9" ht="45.75" customHeight="1" x14ac:dyDescent="0.25">
      <c r="A34" s="30" t="s">
        <v>104</v>
      </c>
      <c r="B34" s="18" t="s">
        <v>6</v>
      </c>
      <c r="C34" s="23" t="s">
        <v>30</v>
      </c>
      <c r="D34" s="18" t="s">
        <v>31</v>
      </c>
      <c r="E34" s="25" t="s">
        <v>92</v>
      </c>
      <c r="F34" s="21" t="s">
        <v>71</v>
      </c>
      <c r="G34" s="21" t="s">
        <v>72</v>
      </c>
      <c r="H34" s="18">
        <v>25</v>
      </c>
      <c r="I34" s="5">
        <v>13</v>
      </c>
    </row>
    <row r="35" spans="1:9" ht="45.75" customHeight="1" x14ac:dyDescent="0.25">
      <c r="A35" s="30" t="s">
        <v>105</v>
      </c>
      <c r="B35" s="18" t="s">
        <v>6</v>
      </c>
      <c r="C35" s="22" t="s">
        <v>65</v>
      </c>
      <c r="D35" s="18" t="s">
        <v>66</v>
      </c>
      <c r="E35" s="25" t="s">
        <v>92</v>
      </c>
      <c r="F35" s="21" t="s">
        <v>10</v>
      </c>
      <c r="G35" s="21" t="s">
        <v>72</v>
      </c>
      <c r="H35" s="18">
        <v>25</v>
      </c>
      <c r="I35" s="5">
        <v>4</v>
      </c>
    </row>
    <row r="36" spans="1:9" ht="50.25" customHeight="1" x14ac:dyDescent="0.25">
      <c r="A36" s="7" t="s">
        <v>106</v>
      </c>
      <c r="B36" s="5" t="s">
        <v>6</v>
      </c>
      <c r="C36" s="14" t="s">
        <v>12</v>
      </c>
      <c r="D36" s="10" t="s">
        <v>100</v>
      </c>
      <c r="E36" s="25" t="s">
        <v>92</v>
      </c>
      <c r="F36" s="7" t="s">
        <v>71</v>
      </c>
      <c r="G36" s="21" t="s">
        <v>72</v>
      </c>
      <c r="H36" s="5">
        <v>25</v>
      </c>
      <c r="I36" s="5">
        <v>5</v>
      </c>
    </row>
    <row r="37" spans="1:9" ht="22.5" customHeight="1" x14ac:dyDescent="0.25">
      <c r="A37" s="81" t="s">
        <v>11</v>
      </c>
      <c r="B37" s="82"/>
      <c r="C37" s="82"/>
      <c r="D37" s="82"/>
      <c r="E37" s="82"/>
      <c r="F37" s="82"/>
      <c r="G37" s="83"/>
      <c r="H37" s="41">
        <f>SUM(H34:H36)</f>
        <v>75</v>
      </c>
      <c r="I37" s="44">
        <f>SUM(I34:I36)</f>
        <v>22</v>
      </c>
    </row>
    <row r="38" spans="1:9" ht="22.5" customHeight="1" x14ac:dyDescent="0.25">
      <c r="A38" s="46" t="s">
        <v>125</v>
      </c>
      <c r="B38" s="47"/>
      <c r="C38" s="47"/>
      <c r="D38" s="47"/>
      <c r="E38" s="47"/>
      <c r="F38" s="47"/>
      <c r="G38" s="47"/>
      <c r="H38" s="47"/>
      <c r="I38" s="48"/>
    </row>
    <row r="39" spans="1:9" ht="27" customHeight="1" x14ac:dyDescent="0.25">
      <c r="A39" s="84" t="s">
        <v>117</v>
      </c>
      <c r="B39" s="85"/>
      <c r="C39" s="85"/>
      <c r="D39" s="85"/>
      <c r="E39" s="85"/>
      <c r="F39" s="85"/>
      <c r="G39" s="85"/>
      <c r="H39" s="85"/>
      <c r="I39" s="86"/>
    </row>
    <row r="40" spans="1:9" ht="20.25" customHeight="1" x14ac:dyDescent="0.25">
      <c r="A40" s="62" t="s">
        <v>108</v>
      </c>
      <c r="B40" s="63"/>
      <c r="C40" s="63"/>
      <c r="D40" s="63"/>
      <c r="E40" s="63"/>
      <c r="F40" s="63"/>
      <c r="G40" s="63"/>
      <c r="H40" s="63"/>
      <c r="I40" s="63"/>
    </row>
    <row r="41" spans="1:9" ht="56.25" customHeight="1" x14ac:dyDescent="0.25">
      <c r="A41" s="28" t="s">
        <v>0</v>
      </c>
      <c r="B41" s="28" t="s">
        <v>1</v>
      </c>
      <c r="C41" s="29" t="s">
        <v>2</v>
      </c>
      <c r="D41" s="28" t="s">
        <v>3</v>
      </c>
      <c r="E41" s="28" t="s">
        <v>4</v>
      </c>
      <c r="F41" s="28" t="s">
        <v>5</v>
      </c>
      <c r="G41" s="28" t="s">
        <v>62</v>
      </c>
      <c r="H41" s="28" t="s">
        <v>111</v>
      </c>
      <c r="I41" s="28" t="s">
        <v>112</v>
      </c>
    </row>
    <row r="42" spans="1:9" ht="18" customHeight="1" x14ac:dyDescent="0.25">
      <c r="A42" s="49" t="s">
        <v>77</v>
      </c>
      <c r="B42" s="50"/>
      <c r="C42" s="50"/>
      <c r="D42" s="50"/>
      <c r="E42" s="50"/>
      <c r="F42" s="50"/>
      <c r="G42" s="50"/>
      <c r="H42" s="50"/>
      <c r="I42" s="50"/>
    </row>
    <row r="43" spans="1:9" ht="62.25" customHeight="1" x14ac:dyDescent="0.25">
      <c r="A43" s="7" t="s">
        <v>44</v>
      </c>
      <c r="B43" s="5" t="s">
        <v>6</v>
      </c>
      <c r="C43" s="12">
        <v>40587</v>
      </c>
      <c r="D43" s="7" t="s">
        <v>39</v>
      </c>
      <c r="E43" s="25" t="s">
        <v>92</v>
      </c>
      <c r="F43" s="7" t="s">
        <v>10</v>
      </c>
      <c r="G43" s="26" t="s">
        <v>73</v>
      </c>
      <c r="H43" s="13">
        <v>25</v>
      </c>
      <c r="I43" s="13">
        <v>16</v>
      </c>
    </row>
    <row r="44" spans="1:9" ht="41.25" customHeight="1" x14ac:dyDescent="0.25">
      <c r="A44" s="5" t="s">
        <v>45</v>
      </c>
      <c r="B44" s="5" t="s">
        <v>6</v>
      </c>
      <c r="C44" s="11">
        <v>37307</v>
      </c>
      <c r="D44" s="7" t="s">
        <v>34</v>
      </c>
      <c r="E44" s="25" t="s">
        <v>92</v>
      </c>
      <c r="F44" s="7" t="s">
        <v>10</v>
      </c>
      <c r="G44" s="26" t="s">
        <v>73</v>
      </c>
      <c r="H44" s="5">
        <v>25</v>
      </c>
      <c r="I44" s="5">
        <v>23</v>
      </c>
    </row>
    <row r="45" spans="1:9" ht="42.75" customHeight="1" x14ac:dyDescent="0.25">
      <c r="A45" s="7" t="s">
        <v>84</v>
      </c>
      <c r="B45" s="5" t="s">
        <v>6</v>
      </c>
      <c r="C45" s="14" t="s">
        <v>12</v>
      </c>
      <c r="D45" s="10" t="s">
        <v>100</v>
      </c>
      <c r="E45" s="25" t="s">
        <v>92</v>
      </c>
      <c r="F45" s="7" t="s">
        <v>10</v>
      </c>
      <c r="G45" s="26" t="s">
        <v>73</v>
      </c>
      <c r="H45" s="5">
        <v>50</v>
      </c>
      <c r="I45" s="5">
        <v>45</v>
      </c>
    </row>
    <row r="46" spans="1:9" ht="41.25" customHeight="1" x14ac:dyDescent="0.25">
      <c r="A46" s="5" t="s">
        <v>46</v>
      </c>
      <c r="B46" s="5" t="s">
        <v>6</v>
      </c>
      <c r="C46" s="11" t="s">
        <v>16</v>
      </c>
      <c r="D46" s="7" t="s">
        <v>28</v>
      </c>
      <c r="E46" s="25" t="s">
        <v>92</v>
      </c>
      <c r="F46" s="7" t="s">
        <v>10</v>
      </c>
      <c r="G46" s="26" t="s">
        <v>73</v>
      </c>
      <c r="H46" s="5">
        <v>25</v>
      </c>
      <c r="I46" s="5">
        <v>47</v>
      </c>
    </row>
    <row r="47" spans="1:9" ht="41.25" customHeight="1" x14ac:dyDescent="0.25">
      <c r="A47" s="5" t="s">
        <v>85</v>
      </c>
      <c r="B47" s="5" t="s">
        <v>6</v>
      </c>
      <c r="C47" s="11" t="s">
        <v>7</v>
      </c>
      <c r="D47" s="7" t="s">
        <v>98</v>
      </c>
      <c r="E47" s="25" t="s">
        <v>92</v>
      </c>
      <c r="F47" s="7" t="s">
        <v>9</v>
      </c>
      <c r="G47" s="26" t="s">
        <v>73</v>
      </c>
      <c r="H47" s="5">
        <v>50</v>
      </c>
      <c r="I47" s="5">
        <v>69</v>
      </c>
    </row>
    <row r="48" spans="1:9" ht="26.25" customHeight="1" x14ac:dyDescent="0.25">
      <c r="A48" s="66" t="s">
        <v>11</v>
      </c>
      <c r="B48" s="67"/>
      <c r="C48" s="67"/>
      <c r="D48" s="67"/>
      <c r="E48" s="67"/>
      <c r="F48" s="67"/>
      <c r="G48" s="68"/>
      <c r="H48" s="42">
        <f>SUM(H43:H47)</f>
        <v>175</v>
      </c>
      <c r="I48" s="43">
        <f>SUM(I43:I47)</f>
        <v>200</v>
      </c>
    </row>
    <row r="49" spans="1:9" s="2" customFormat="1" ht="21" customHeight="1" x14ac:dyDescent="0.25">
      <c r="A49" s="69" t="s">
        <v>78</v>
      </c>
      <c r="B49" s="70"/>
      <c r="C49" s="70"/>
      <c r="D49" s="70"/>
      <c r="E49" s="70"/>
      <c r="F49" s="70"/>
      <c r="G49" s="70"/>
      <c r="H49" s="70"/>
      <c r="I49" s="70"/>
    </row>
    <row r="50" spans="1:9" s="2" customFormat="1" ht="39" customHeight="1" x14ac:dyDescent="0.25">
      <c r="A50" s="30" t="s">
        <v>86</v>
      </c>
      <c r="B50" s="18" t="s">
        <v>6</v>
      </c>
      <c r="C50" s="19" t="s">
        <v>12</v>
      </c>
      <c r="D50" s="10" t="s">
        <v>100</v>
      </c>
      <c r="E50" s="25" t="s">
        <v>92</v>
      </c>
      <c r="F50" s="21" t="s">
        <v>10</v>
      </c>
      <c r="G50" s="26" t="s">
        <v>73</v>
      </c>
      <c r="H50" s="18">
        <v>25</v>
      </c>
      <c r="I50" s="5">
        <v>7</v>
      </c>
    </row>
    <row r="51" spans="1:9" ht="38.25" customHeight="1" x14ac:dyDescent="0.25">
      <c r="A51" s="30" t="s">
        <v>87</v>
      </c>
      <c r="B51" s="18" t="s">
        <v>6</v>
      </c>
      <c r="C51" s="31">
        <v>39136</v>
      </c>
      <c r="D51" s="21" t="s">
        <v>28</v>
      </c>
      <c r="E51" s="25" t="s">
        <v>92</v>
      </c>
      <c r="F51" s="21" t="s">
        <v>10</v>
      </c>
      <c r="G51" s="26" t="s">
        <v>73</v>
      </c>
      <c r="H51" s="18">
        <v>25</v>
      </c>
      <c r="I51" s="5">
        <v>5</v>
      </c>
    </row>
    <row r="52" spans="1:9" ht="33" x14ac:dyDescent="0.25">
      <c r="A52" s="30" t="s">
        <v>88</v>
      </c>
      <c r="B52" s="18" t="s">
        <v>6</v>
      </c>
      <c r="C52" s="22" t="s">
        <v>65</v>
      </c>
      <c r="D52" s="18" t="s">
        <v>66</v>
      </c>
      <c r="E52" s="25" t="s">
        <v>92</v>
      </c>
      <c r="F52" s="21" t="s">
        <v>9</v>
      </c>
      <c r="G52" s="26" t="s">
        <v>73</v>
      </c>
      <c r="H52" s="18">
        <v>25</v>
      </c>
      <c r="I52" s="5">
        <v>7</v>
      </c>
    </row>
    <row r="53" spans="1:9" ht="33" x14ac:dyDescent="0.25">
      <c r="A53" s="30" t="s">
        <v>89</v>
      </c>
      <c r="B53" s="18" t="s">
        <v>6</v>
      </c>
      <c r="C53" s="22" t="s">
        <v>67</v>
      </c>
      <c r="D53" s="21" t="s">
        <v>68</v>
      </c>
      <c r="E53" s="25" t="s">
        <v>92</v>
      </c>
      <c r="F53" s="21" t="s">
        <v>10</v>
      </c>
      <c r="G53" s="26" t="s">
        <v>73</v>
      </c>
      <c r="H53" s="18">
        <v>25</v>
      </c>
      <c r="I53" s="5">
        <v>5</v>
      </c>
    </row>
    <row r="54" spans="1:9" ht="45" customHeight="1" x14ac:dyDescent="0.25">
      <c r="A54" s="30" t="s">
        <v>90</v>
      </c>
      <c r="B54" s="18" t="s">
        <v>6</v>
      </c>
      <c r="C54" s="22" t="s">
        <v>7</v>
      </c>
      <c r="D54" s="7" t="s">
        <v>98</v>
      </c>
      <c r="E54" s="25" t="s">
        <v>92</v>
      </c>
      <c r="F54" s="21" t="s">
        <v>9</v>
      </c>
      <c r="G54" s="26" t="s">
        <v>73</v>
      </c>
      <c r="H54" s="18">
        <v>25</v>
      </c>
      <c r="I54" s="18">
        <v>12</v>
      </c>
    </row>
    <row r="55" spans="1:9" ht="33" x14ac:dyDescent="0.25">
      <c r="A55" s="30" t="s">
        <v>91</v>
      </c>
      <c r="B55" s="18" t="s">
        <v>6</v>
      </c>
      <c r="C55" s="23" t="s">
        <v>30</v>
      </c>
      <c r="D55" s="18" t="s">
        <v>31</v>
      </c>
      <c r="E55" s="25" t="s">
        <v>92</v>
      </c>
      <c r="F55" s="21" t="s">
        <v>10</v>
      </c>
      <c r="G55" s="26" t="s">
        <v>73</v>
      </c>
      <c r="H55" s="18">
        <v>25</v>
      </c>
      <c r="I55" s="18">
        <v>17</v>
      </c>
    </row>
    <row r="56" spans="1:9" ht="22.5" x14ac:dyDescent="0.25">
      <c r="A56" s="81" t="s">
        <v>11</v>
      </c>
      <c r="B56" s="82"/>
      <c r="C56" s="82"/>
      <c r="D56" s="82"/>
      <c r="E56" s="82"/>
      <c r="F56" s="82"/>
      <c r="G56" s="83"/>
      <c r="H56" s="41">
        <f>SUM(H50:H55)</f>
        <v>150</v>
      </c>
      <c r="I56" s="43">
        <f>SUM(I50:I55)</f>
        <v>53</v>
      </c>
    </row>
    <row r="57" spans="1:9" ht="22.5" customHeight="1" x14ac:dyDescent="0.25">
      <c r="A57" s="46" t="s">
        <v>126</v>
      </c>
      <c r="B57" s="47"/>
      <c r="C57" s="47"/>
      <c r="D57" s="47"/>
      <c r="E57" s="47"/>
      <c r="F57" s="47"/>
      <c r="G57" s="47"/>
      <c r="H57" s="47"/>
      <c r="I57" s="48"/>
    </row>
    <row r="58" spans="1:9" ht="31.5" customHeight="1" x14ac:dyDescent="0.25">
      <c r="A58" s="84" t="s">
        <v>115</v>
      </c>
      <c r="B58" s="85"/>
      <c r="C58" s="85"/>
      <c r="D58" s="85"/>
      <c r="E58" s="85"/>
      <c r="F58" s="85"/>
      <c r="G58" s="85"/>
      <c r="H58" s="85"/>
      <c r="I58" s="86"/>
    </row>
    <row r="59" spans="1:9" ht="22.5" customHeight="1" x14ac:dyDescent="0.25">
      <c r="A59" s="62" t="s">
        <v>109</v>
      </c>
      <c r="B59" s="63"/>
      <c r="C59" s="63"/>
      <c r="D59" s="63"/>
      <c r="E59" s="63"/>
      <c r="F59" s="63"/>
      <c r="G59" s="63"/>
      <c r="H59" s="63"/>
      <c r="I59" s="63"/>
    </row>
    <row r="60" spans="1:9" ht="54.75" customHeight="1" x14ac:dyDescent="0.25">
      <c r="A60" s="28" t="s">
        <v>0</v>
      </c>
      <c r="B60" s="28" t="s">
        <v>1</v>
      </c>
      <c r="C60" s="29" t="s">
        <v>2</v>
      </c>
      <c r="D60" s="28" t="s">
        <v>3</v>
      </c>
      <c r="E60" s="28" t="s">
        <v>4</v>
      </c>
      <c r="F60" s="28" t="s">
        <v>5</v>
      </c>
      <c r="G60" s="28" t="s">
        <v>62</v>
      </c>
      <c r="H60" s="28" t="s">
        <v>111</v>
      </c>
      <c r="I60" s="28" t="s">
        <v>112</v>
      </c>
    </row>
    <row r="61" spans="1:9" ht="18.75" customHeight="1" x14ac:dyDescent="0.25">
      <c r="A61" s="69" t="s">
        <v>77</v>
      </c>
      <c r="B61" s="70"/>
      <c r="C61" s="70"/>
      <c r="D61" s="70"/>
      <c r="E61" s="70"/>
      <c r="F61" s="70"/>
      <c r="G61" s="70"/>
      <c r="H61" s="70"/>
      <c r="I61" s="70"/>
    </row>
    <row r="62" spans="1:9" ht="39" customHeight="1" x14ac:dyDescent="0.25">
      <c r="A62" s="4" t="s">
        <v>47</v>
      </c>
      <c r="B62" s="3" t="s">
        <v>13</v>
      </c>
      <c r="C62" s="15">
        <v>42758</v>
      </c>
      <c r="D62" s="4" t="s">
        <v>22</v>
      </c>
      <c r="E62" s="25" t="s">
        <v>92</v>
      </c>
      <c r="F62" s="4" t="s">
        <v>9</v>
      </c>
      <c r="G62" s="26" t="s">
        <v>73</v>
      </c>
      <c r="H62" s="87">
        <v>25</v>
      </c>
      <c r="I62" s="13">
        <v>55</v>
      </c>
    </row>
    <row r="63" spans="1:9" ht="45" customHeight="1" x14ac:dyDescent="0.25">
      <c r="A63" s="5" t="s">
        <v>48</v>
      </c>
      <c r="B63" s="5" t="s">
        <v>13</v>
      </c>
      <c r="C63" s="9" t="s">
        <v>17</v>
      </c>
      <c r="D63" s="10" t="s">
        <v>18</v>
      </c>
      <c r="E63" s="25" t="s">
        <v>92</v>
      </c>
      <c r="F63" s="7" t="s">
        <v>9</v>
      </c>
      <c r="G63" s="26" t="s">
        <v>73</v>
      </c>
      <c r="H63" s="5">
        <v>25</v>
      </c>
      <c r="I63" s="5">
        <v>36</v>
      </c>
    </row>
    <row r="64" spans="1:9" ht="33" x14ac:dyDescent="0.25">
      <c r="A64" s="5" t="s">
        <v>49</v>
      </c>
      <c r="B64" s="5" t="s">
        <v>6</v>
      </c>
      <c r="C64" s="11">
        <v>37307</v>
      </c>
      <c r="D64" s="7" t="s">
        <v>34</v>
      </c>
      <c r="E64" s="25" t="s">
        <v>92</v>
      </c>
      <c r="F64" s="7" t="s">
        <v>10</v>
      </c>
      <c r="G64" s="26" t="s">
        <v>73</v>
      </c>
      <c r="H64" s="5">
        <v>25</v>
      </c>
      <c r="I64" s="5">
        <v>93</v>
      </c>
    </row>
    <row r="65" spans="1:9" ht="48" customHeight="1" x14ac:dyDescent="0.25">
      <c r="A65" s="5" t="s">
        <v>50</v>
      </c>
      <c r="B65" s="5" t="s">
        <v>6</v>
      </c>
      <c r="C65" s="9" t="s">
        <v>12</v>
      </c>
      <c r="D65" s="20" t="s">
        <v>99</v>
      </c>
      <c r="E65" s="25" t="s">
        <v>92</v>
      </c>
      <c r="F65" s="7" t="s">
        <v>10</v>
      </c>
      <c r="G65" s="26" t="s">
        <v>73</v>
      </c>
      <c r="H65" s="5">
        <v>25</v>
      </c>
      <c r="I65" s="5">
        <v>146</v>
      </c>
    </row>
    <row r="66" spans="1:9" ht="42" customHeight="1" x14ac:dyDescent="0.25">
      <c r="A66" s="5" t="s">
        <v>51</v>
      </c>
      <c r="B66" s="5" t="s">
        <v>6</v>
      </c>
      <c r="C66" s="11">
        <v>38773</v>
      </c>
      <c r="D66" s="7" t="s">
        <v>52</v>
      </c>
      <c r="E66" s="25" t="s">
        <v>92</v>
      </c>
      <c r="F66" s="7" t="s">
        <v>10</v>
      </c>
      <c r="G66" s="26" t="s">
        <v>73</v>
      </c>
      <c r="H66" s="5">
        <v>25</v>
      </c>
      <c r="I66" s="5">
        <v>31</v>
      </c>
    </row>
    <row r="67" spans="1:9" ht="37.5" x14ac:dyDescent="0.25">
      <c r="A67" s="5" t="s">
        <v>53</v>
      </c>
      <c r="B67" s="5" t="s">
        <v>6</v>
      </c>
      <c r="C67" s="14">
        <v>39138</v>
      </c>
      <c r="D67" s="10" t="s">
        <v>54</v>
      </c>
      <c r="E67" s="25" t="s">
        <v>92</v>
      </c>
      <c r="F67" s="7" t="s">
        <v>10</v>
      </c>
      <c r="G67" s="26" t="s">
        <v>73</v>
      </c>
      <c r="H67" s="5">
        <v>25</v>
      </c>
      <c r="I67" s="5">
        <v>22</v>
      </c>
    </row>
    <row r="68" spans="1:9" ht="46.5" customHeight="1" x14ac:dyDescent="0.25">
      <c r="A68" s="7" t="s">
        <v>94</v>
      </c>
      <c r="B68" s="5" t="s">
        <v>6</v>
      </c>
      <c r="C68" s="8" t="s">
        <v>7</v>
      </c>
      <c r="D68" s="7" t="s">
        <v>98</v>
      </c>
      <c r="E68" s="25" t="s">
        <v>92</v>
      </c>
      <c r="F68" s="7" t="s">
        <v>9</v>
      </c>
      <c r="G68" s="26" t="s">
        <v>73</v>
      </c>
      <c r="H68" s="5">
        <v>50</v>
      </c>
      <c r="I68" s="5">
        <v>203</v>
      </c>
    </row>
    <row r="69" spans="1:9" ht="21.75" customHeight="1" x14ac:dyDescent="0.25">
      <c r="A69" s="66" t="s">
        <v>11</v>
      </c>
      <c r="B69" s="67"/>
      <c r="C69" s="67"/>
      <c r="D69" s="67"/>
      <c r="E69" s="67"/>
      <c r="F69" s="67"/>
      <c r="G69" s="68"/>
      <c r="H69" s="42">
        <f>SUM(H62:H68)</f>
        <v>200</v>
      </c>
      <c r="I69" s="43">
        <f>SUM(I62:I68)</f>
        <v>586</v>
      </c>
    </row>
    <row r="70" spans="1:9" ht="21.75" customHeight="1" x14ac:dyDescent="0.25">
      <c r="A70" s="69" t="s">
        <v>78</v>
      </c>
      <c r="B70" s="70"/>
      <c r="C70" s="70"/>
      <c r="D70" s="70"/>
      <c r="E70" s="70"/>
      <c r="F70" s="70"/>
      <c r="G70" s="70"/>
      <c r="H70" s="70"/>
      <c r="I70" s="70"/>
    </row>
    <row r="71" spans="1:9" ht="45" customHeight="1" x14ac:dyDescent="0.25">
      <c r="A71" s="5" t="s">
        <v>69</v>
      </c>
      <c r="B71" s="5" t="s">
        <v>6</v>
      </c>
      <c r="C71" s="8" t="s">
        <v>7</v>
      </c>
      <c r="D71" s="7" t="s">
        <v>98</v>
      </c>
      <c r="E71" s="24" t="s">
        <v>92</v>
      </c>
      <c r="F71" s="21" t="s">
        <v>10</v>
      </c>
      <c r="G71" s="21" t="s">
        <v>72</v>
      </c>
      <c r="H71" s="5">
        <v>25</v>
      </c>
      <c r="I71" s="5">
        <v>0</v>
      </c>
    </row>
    <row r="72" spans="1:9" ht="22.5" x14ac:dyDescent="0.25">
      <c r="A72" s="72" t="s">
        <v>11</v>
      </c>
      <c r="B72" s="72"/>
      <c r="C72" s="72"/>
      <c r="D72" s="72"/>
      <c r="E72" s="72"/>
      <c r="F72" s="72"/>
      <c r="G72" s="72"/>
      <c r="H72" s="41">
        <f>SUM(H71)</f>
        <v>25</v>
      </c>
      <c r="I72" s="44">
        <f>SUM(I71)</f>
        <v>0</v>
      </c>
    </row>
    <row r="73" spans="1:9" ht="22.5" customHeight="1" x14ac:dyDescent="0.25">
      <c r="A73" s="78" t="s">
        <v>127</v>
      </c>
      <c r="B73" s="79"/>
      <c r="C73" s="79"/>
      <c r="D73" s="79"/>
      <c r="E73" s="79"/>
      <c r="F73" s="79"/>
      <c r="G73" s="79"/>
      <c r="H73" s="79"/>
      <c r="I73" s="80"/>
    </row>
    <row r="74" spans="1:9" ht="21.75" customHeight="1" x14ac:dyDescent="0.25">
      <c r="A74" s="73" t="s">
        <v>116</v>
      </c>
      <c r="B74" s="74"/>
      <c r="C74" s="74"/>
      <c r="D74" s="74"/>
      <c r="E74" s="74"/>
      <c r="F74" s="74"/>
      <c r="G74" s="74"/>
      <c r="H74" s="74"/>
      <c r="I74" s="75"/>
    </row>
    <row r="75" spans="1:9" ht="18.75" x14ac:dyDescent="0.25">
      <c r="A75" s="62" t="s">
        <v>102</v>
      </c>
      <c r="B75" s="63"/>
      <c r="C75" s="63"/>
      <c r="D75" s="63"/>
      <c r="E75" s="63"/>
      <c r="F75" s="63"/>
      <c r="G75" s="63"/>
      <c r="H75" s="63"/>
      <c r="I75" s="76"/>
    </row>
    <row r="76" spans="1:9" ht="57.75" customHeight="1" x14ac:dyDescent="0.25">
      <c r="A76" s="28" t="s">
        <v>0</v>
      </c>
      <c r="B76" s="28" t="s">
        <v>1</v>
      </c>
      <c r="C76" s="29" t="s">
        <v>2</v>
      </c>
      <c r="D76" s="28" t="s">
        <v>3</v>
      </c>
      <c r="E76" s="28" t="s">
        <v>4</v>
      </c>
      <c r="F76" s="28" t="s">
        <v>5</v>
      </c>
      <c r="G76" s="28" t="s">
        <v>62</v>
      </c>
      <c r="H76" s="28" t="s">
        <v>110</v>
      </c>
      <c r="I76" s="28" t="s">
        <v>112</v>
      </c>
    </row>
    <row r="77" spans="1:9" ht="18.75" customHeight="1" x14ac:dyDescent="0.25">
      <c r="A77" s="49" t="s">
        <v>77</v>
      </c>
      <c r="B77" s="50"/>
      <c r="C77" s="50"/>
      <c r="D77" s="50"/>
      <c r="E77" s="50"/>
      <c r="F77" s="50"/>
      <c r="G77" s="50"/>
      <c r="H77" s="50"/>
      <c r="I77" s="50"/>
    </row>
    <row r="78" spans="1:9" ht="37.5" x14ac:dyDescent="0.25">
      <c r="A78" s="7" t="s">
        <v>113</v>
      </c>
      <c r="B78" s="5" t="s">
        <v>13</v>
      </c>
      <c r="C78" s="9" t="s">
        <v>20</v>
      </c>
      <c r="D78" s="10" t="s">
        <v>21</v>
      </c>
      <c r="E78" s="25" t="s">
        <v>92</v>
      </c>
      <c r="F78" s="7" t="s">
        <v>10</v>
      </c>
      <c r="G78" s="26" t="s">
        <v>73</v>
      </c>
      <c r="H78" s="13">
        <v>50</v>
      </c>
      <c r="I78" s="13">
        <v>119</v>
      </c>
    </row>
    <row r="79" spans="1:9" ht="42" customHeight="1" x14ac:dyDescent="0.25">
      <c r="A79" s="5" t="s">
        <v>55</v>
      </c>
      <c r="B79" s="5" t="s">
        <v>6</v>
      </c>
      <c r="C79" s="8" t="s">
        <v>12</v>
      </c>
      <c r="D79" s="20" t="s">
        <v>95</v>
      </c>
      <c r="E79" s="25" t="s">
        <v>92</v>
      </c>
      <c r="F79" s="7" t="s">
        <v>10</v>
      </c>
      <c r="G79" s="26" t="s">
        <v>73</v>
      </c>
      <c r="H79" s="5">
        <v>25</v>
      </c>
      <c r="I79" s="5">
        <v>64</v>
      </c>
    </row>
    <row r="80" spans="1:9" ht="49.5" customHeight="1" x14ac:dyDescent="0.25">
      <c r="A80" s="8" t="s">
        <v>56</v>
      </c>
      <c r="B80" s="8" t="s">
        <v>6</v>
      </c>
      <c r="C80" s="6" t="s">
        <v>24</v>
      </c>
      <c r="D80" s="8" t="s">
        <v>23</v>
      </c>
      <c r="E80" s="25" t="s">
        <v>92</v>
      </c>
      <c r="F80" s="8" t="s">
        <v>25</v>
      </c>
      <c r="G80" s="26" t="s">
        <v>73</v>
      </c>
      <c r="H80" s="8">
        <v>50</v>
      </c>
      <c r="I80" s="5">
        <v>45</v>
      </c>
    </row>
    <row r="81" spans="1:9" ht="45" customHeight="1" x14ac:dyDescent="0.25">
      <c r="A81" s="5" t="s">
        <v>57</v>
      </c>
      <c r="B81" s="5" t="s">
        <v>6</v>
      </c>
      <c r="C81" s="6" t="s">
        <v>19</v>
      </c>
      <c r="D81" s="7" t="s">
        <v>101</v>
      </c>
      <c r="E81" s="25" t="s">
        <v>92</v>
      </c>
      <c r="F81" s="7" t="s">
        <v>9</v>
      </c>
      <c r="G81" s="26" t="s">
        <v>73</v>
      </c>
      <c r="H81" s="5">
        <v>25</v>
      </c>
      <c r="I81" s="5">
        <v>44</v>
      </c>
    </row>
    <row r="82" spans="1:9" ht="22.5" x14ac:dyDescent="0.25">
      <c r="A82" s="71" t="s">
        <v>11</v>
      </c>
      <c r="B82" s="71"/>
      <c r="C82" s="71"/>
      <c r="D82" s="71"/>
      <c r="E82" s="71"/>
      <c r="F82" s="71"/>
      <c r="G82" s="71"/>
      <c r="H82" s="42">
        <f>SUM(H78:H81)</f>
        <v>150</v>
      </c>
      <c r="I82" s="43">
        <f>SUM(I78:I81)</f>
        <v>272</v>
      </c>
    </row>
    <row r="83" spans="1:9" ht="17.25" customHeight="1" x14ac:dyDescent="0.25">
      <c r="A83" s="69" t="s">
        <v>78</v>
      </c>
      <c r="B83" s="70"/>
      <c r="C83" s="70"/>
      <c r="D83" s="70"/>
      <c r="E83" s="70"/>
      <c r="F83" s="70"/>
      <c r="G83" s="70"/>
      <c r="H83" s="70"/>
      <c r="I83" s="77"/>
    </row>
    <row r="84" spans="1:9" ht="42" customHeight="1" x14ac:dyDescent="0.25">
      <c r="A84" s="30" t="s">
        <v>70</v>
      </c>
      <c r="B84" s="18" t="s">
        <v>6</v>
      </c>
      <c r="C84" s="19" t="s">
        <v>12</v>
      </c>
      <c r="D84" s="20" t="s">
        <v>95</v>
      </c>
      <c r="E84" s="25" t="s">
        <v>92</v>
      </c>
      <c r="F84" s="21" t="s">
        <v>71</v>
      </c>
      <c r="G84" s="21" t="s">
        <v>72</v>
      </c>
      <c r="H84" s="18">
        <v>25</v>
      </c>
      <c r="I84" s="5">
        <v>4</v>
      </c>
    </row>
    <row r="85" spans="1:9" ht="24.75" customHeight="1" x14ac:dyDescent="0.25">
      <c r="A85" s="71" t="s">
        <v>11</v>
      </c>
      <c r="B85" s="71"/>
      <c r="C85" s="71"/>
      <c r="D85" s="71"/>
      <c r="E85" s="71"/>
      <c r="F85" s="71"/>
      <c r="G85" s="71"/>
      <c r="H85" s="42">
        <f>SUM(H83:H84)</f>
        <v>25</v>
      </c>
      <c r="I85" s="43">
        <f>SUM(I84)</f>
        <v>4</v>
      </c>
    </row>
    <row r="86" spans="1:9" ht="24" customHeight="1" x14ac:dyDescent="0.3">
      <c r="G86" s="40" t="s">
        <v>114</v>
      </c>
      <c r="H86" s="45">
        <f>(H85+H82)+(H72+H69)+(H56+H48)+(H37+H32)+(H21+H16)</f>
        <v>1220</v>
      </c>
      <c r="I86" s="45">
        <f>(I85+I82)+(I72+I69)+(I56+I48)+(I37+I32)+(I21+I16)</f>
        <v>2078</v>
      </c>
    </row>
    <row r="87" spans="1:9" ht="21" customHeight="1" x14ac:dyDescent="0.3">
      <c r="G87" s="36" t="s">
        <v>121</v>
      </c>
      <c r="H87" s="45">
        <f>H82+H69+H48+H32+H16</f>
        <v>870</v>
      </c>
      <c r="I87" s="45">
        <f>I82+I69+I48+I32+I16</f>
        <v>1955</v>
      </c>
    </row>
    <row r="88" spans="1:9" ht="20.25" x14ac:dyDescent="0.3">
      <c r="A88" s="1"/>
      <c r="B88" s="1"/>
      <c r="C88" s="1"/>
      <c r="D88" s="1"/>
      <c r="E88" s="1"/>
      <c r="F88" s="1"/>
      <c r="G88" s="36" t="s">
        <v>122</v>
      </c>
      <c r="H88" s="45">
        <f>H85+H72+H56+H37+H21</f>
        <v>350</v>
      </c>
      <c r="I88" s="45">
        <f>I85+I72+I56+I37+I21</f>
        <v>123</v>
      </c>
    </row>
    <row r="89" spans="1:9" x14ac:dyDescent="0.25">
      <c r="A89" s="1"/>
      <c r="B89" s="1"/>
      <c r="C89" s="1"/>
      <c r="D89" s="1"/>
      <c r="E89" s="1"/>
      <c r="F89" s="1"/>
      <c r="G89" s="1"/>
      <c r="H89" s="1"/>
    </row>
    <row r="91" spans="1:9" x14ac:dyDescent="0.25">
      <c r="A91" s="1"/>
      <c r="B91" s="1"/>
      <c r="C91" s="1"/>
      <c r="D91" s="1"/>
      <c r="E91" s="1"/>
      <c r="F91" s="1"/>
      <c r="G91" s="1"/>
      <c r="H91" s="1"/>
    </row>
    <row r="92" spans="1:9" x14ac:dyDescent="0.25">
      <c r="A92" s="1"/>
      <c r="B92" s="1"/>
      <c r="C92" s="1"/>
      <c r="D92" s="1"/>
      <c r="E92" s="1"/>
      <c r="F92" s="1"/>
      <c r="G92" s="1"/>
      <c r="H92" s="1"/>
    </row>
    <row r="93" spans="1:9" x14ac:dyDescent="0.25">
      <c r="A93" s="1"/>
      <c r="B93" s="1"/>
      <c r="C93" s="1"/>
      <c r="D93" s="1"/>
      <c r="E93" s="1"/>
      <c r="F93" s="1"/>
      <c r="G93" s="1"/>
      <c r="H93" s="1"/>
    </row>
    <row r="94" spans="1:9" x14ac:dyDescent="0.25">
      <c r="A94" s="1"/>
      <c r="B94" s="1"/>
      <c r="C94" s="1"/>
      <c r="D94" s="1"/>
      <c r="E94" s="1"/>
      <c r="F94" s="1"/>
      <c r="G94" s="1"/>
      <c r="H94" s="1"/>
    </row>
    <row r="95" spans="1:9" x14ac:dyDescent="0.25">
      <c r="A95" s="1"/>
      <c r="B95" s="1"/>
      <c r="C95" s="1"/>
      <c r="D95" s="1"/>
      <c r="E95" s="1"/>
      <c r="F95" s="1"/>
      <c r="G95" s="1"/>
      <c r="H95" s="1"/>
    </row>
    <row r="96" spans="1:9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</sheetData>
  <mergeCells count="35">
    <mergeCell ref="A69:G69"/>
    <mergeCell ref="A37:G37"/>
    <mergeCell ref="A70:I70"/>
    <mergeCell ref="A32:G32"/>
    <mergeCell ref="A48:G48"/>
    <mergeCell ref="A39:I39"/>
    <mergeCell ref="A40:I40"/>
    <mergeCell ref="A49:I49"/>
    <mergeCell ref="A58:I58"/>
    <mergeCell ref="A59:I59"/>
    <mergeCell ref="A56:G56"/>
    <mergeCell ref="A61:I61"/>
    <mergeCell ref="A85:G85"/>
    <mergeCell ref="A72:G72"/>
    <mergeCell ref="A82:G82"/>
    <mergeCell ref="A74:I74"/>
    <mergeCell ref="A75:I75"/>
    <mergeCell ref="A83:I83"/>
    <mergeCell ref="A77:I77"/>
    <mergeCell ref="A73:I73"/>
    <mergeCell ref="A1:I1"/>
    <mergeCell ref="A3:I3"/>
    <mergeCell ref="A4:I4"/>
    <mergeCell ref="A6:I6"/>
    <mergeCell ref="A26:I26"/>
    <mergeCell ref="A16:G16"/>
    <mergeCell ref="A24:I24"/>
    <mergeCell ref="A17:I17"/>
    <mergeCell ref="A23:I23"/>
    <mergeCell ref="A57:I57"/>
    <mergeCell ref="A42:I42"/>
    <mergeCell ref="A38:I38"/>
    <mergeCell ref="A2:I2"/>
    <mergeCell ref="A22:I22"/>
    <mergeCell ref="A33:I33"/>
  </mergeCells>
  <pageMargins left="0.25" right="0.25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2020 бюджет и КФО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2020-07-06T14:28:25Z</dcterms:modified>
</cp:coreProperties>
</file>